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65386" windowWidth="3570" windowHeight="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<sst xmlns="http://schemas.openxmlformats.org/spreadsheetml/2006/main" count="130" uniqueCount="76">
  <si>
    <t>X-ray Exam</t>
  </si>
  <si>
    <t>Effective Dose Equivalent (mrem)</t>
  </si>
  <si>
    <t>Reference</t>
  </si>
  <si>
    <t>Background comparison (days)</t>
  </si>
  <si>
    <t>Background comparison (weeks)</t>
  </si>
  <si>
    <t>Background comparison (years)</t>
  </si>
  <si>
    <t xml:space="preserve">You will receive a </t>
  </si>
  <si>
    <t xml:space="preserve"> in this study.  This procedure uses radioactivity exposing you to a small amount of radiation.  The amount of radiation dose that you will receive from this procedure is about the same amount that you will receive over a period of </t>
  </si>
  <si>
    <t>Template Language</t>
  </si>
  <si>
    <t xml:space="preserve"> in this study.  This procedure uses x-rays exposing you to a small amount of radiation.  The amount of radiation dose that you will receive from this procedure is about the same amount that you will receive over a period of approximately </t>
  </si>
  <si>
    <t>from natural background radiation</t>
  </si>
  <si>
    <t>Effective Dose Equivalent (mSv)</t>
  </si>
  <si>
    <t>WallBF and Hart D. Brit J Radiol 70:437-439; 1997</t>
  </si>
  <si>
    <t>NCRP 124</t>
  </si>
  <si>
    <t>UNSCEAR 2000</t>
  </si>
  <si>
    <t>CRCPD 2007 NEXT Report</t>
  </si>
  <si>
    <t>CT head - axial</t>
  </si>
  <si>
    <t>CT head - helical</t>
  </si>
  <si>
    <t>CT abdomen/pelvis - axial</t>
  </si>
  <si>
    <t>CT abdomen/pelvis - helical</t>
  </si>
  <si>
    <t>CT chest - axial</t>
  </si>
  <si>
    <t>Mammogram</t>
  </si>
  <si>
    <t>Lumbar spine series</t>
  </si>
  <si>
    <t>Thoracic spine series</t>
  </si>
  <si>
    <t>Cervical spine series</t>
  </si>
  <si>
    <t>Skull (PA or AP)</t>
  </si>
  <si>
    <t>Skull (lateral)</t>
  </si>
  <si>
    <t>Chest (PA)</t>
  </si>
  <si>
    <t>Chest (lateral)</t>
  </si>
  <si>
    <t>Chest (PA and lateral)</t>
  </si>
  <si>
    <t>Thoracic spine (AP)</t>
  </si>
  <si>
    <t>Thoracic spine (lateral)</t>
  </si>
  <si>
    <t>Lumbar spine (AP)</t>
  </si>
  <si>
    <t>Lumbar spine (lateral)</t>
  </si>
  <si>
    <t>Abdomen (AP)</t>
  </si>
  <si>
    <t>Abdomen</t>
  </si>
  <si>
    <t>Pelvis (AP)</t>
  </si>
  <si>
    <t>Pelvis or hips</t>
  </si>
  <si>
    <t>Bitewing dental film</t>
  </si>
  <si>
    <t>Limbs and joints</t>
  </si>
  <si>
    <t>Intravenous Pyelogram (kidneys, 6 films)</t>
  </si>
  <si>
    <t>Barium swallow (24 images, 106 sec fluoroscopy)</t>
  </si>
  <si>
    <t>Barium meal (11 images, 121 sec fluoroscopy)</t>
  </si>
  <si>
    <t>Barium follow-up (4 images, 78 sec fluoroscopy)</t>
  </si>
  <si>
    <t>Barium enema (10 images, 137 sec fluoroscopy)</t>
  </si>
  <si>
    <t>CT chest - helical</t>
  </si>
  <si>
    <t>CT abdomen - axial</t>
  </si>
  <si>
    <t>CT abdomen - helical</t>
  </si>
  <si>
    <t>CT sinus - axial</t>
  </si>
  <si>
    <t>CT sinus - helical</t>
  </si>
  <si>
    <t>CT pelvis - axial</t>
  </si>
  <si>
    <t>CT pelvis - helical</t>
  </si>
  <si>
    <t>CT spine - axial</t>
  </si>
  <si>
    <t>CT spine - helical</t>
  </si>
  <si>
    <t>CT chest/abdomen/pelvis - axial</t>
  </si>
  <si>
    <t>CT chest/abdomen/pelvis - helical</t>
  </si>
  <si>
    <t>CT skull - axial</t>
  </si>
  <si>
    <t>CT skull - helical</t>
  </si>
  <si>
    <t>CT kidney - axial</t>
  </si>
  <si>
    <t>CT kidney - helical</t>
  </si>
  <si>
    <t>CT liver - axial</t>
  </si>
  <si>
    <t>CT liver - helical</t>
  </si>
  <si>
    <t>CT pancreas - axial</t>
  </si>
  <si>
    <t>CT pancreas - helical</t>
  </si>
  <si>
    <t>CT neck - axial</t>
  </si>
  <si>
    <t>CT neck - helical</t>
  </si>
  <si>
    <t>Bone Mineral Densitometry - axial</t>
  </si>
  <si>
    <t>Bone Mineral Densitometry - helical</t>
  </si>
  <si>
    <t>Urology - helical</t>
  </si>
  <si>
    <t>CT - High Resolution Chest - axial</t>
  </si>
  <si>
    <t>Wall, BF and Hart, D., Brit J Radiol 70:437-439; 1997</t>
  </si>
  <si>
    <t>DEXA DPX-L spine, femur or whole body scan</t>
  </si>
  <si>
    <t>DEXA EXPERT spine, femur or whole body scan</t>
  </si>
  <si>
    <t>DEXA PRODIGY spine or femur scan</t>
  </si>
  <si>
    <t>DEXA PRODIGY whole body scan</t>
  </si>
  <si>
    <t>Extremity (hand/foot) x-ray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</si>
</sst>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6.8515625" style="0" customWidth="1"/>
    <col min="2" max="2" width="21.7109375" style="0" customWidth="1"/>
    <col min="3" max="3" width="18.28125" style="0" customWidth="1"/>
    <col min="4" max="4" width="16.421875" style="0" customWidth="1"/>
    <col min="5" max="5" width="12.00390625" style="0" customWidth="1"/>
    <col min="6" max="6" width="12.7109375" style="0" customWidth="1"/>
    <col min="7" max="7" width="12.8515625" style="0" customWidth="1"/>
    <col min="8" max="8" width="45.140625" style="0" customWidth="1"/>
  </cols>
  <sheetData>
    <row r="1" spans="15:17" ht="12.75">
      <c r="O1" t="s">
        <v>6</v>
      </c>
      <c r="Q1" t="s">
        <v>10</v>
      </c>
    </row>
    <row r="2" ht="12.75">
      <c r="O2" t="s">
        <v>9</v>
      </c>
    </row>
    <row r="3" ht="12.75">
      <c r="O3" t="s">
        <v>7</v>
      </c>
    </row>
    <row r="4" spans="1:14" ht="36" customHeight="1">
      <c r="A4" s="9" t="s">
        <v>0</v>
      </c>
      <c r="B4" s="9" t="s">
        <v>11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8</v>
      </c>
      <c r="I4" s="2"/>
      <c r="J4" s="2"/>
      <c r="K4" s="2"/>
      <c r="L4" s="3"/>
      <c r="M4" s="4"/>
      <c r="N4" s="4"/>
    </row>
    <row r="5" spans="1:14" ht="36" customHeight="1">
      <c r="A5" s="6" t="s">
        <v>71</v>
      </c>
      <c r="B5" s="6">
        <f aca="true" t="shared" si="0" ref="B5:B29">C5/100</f>
        <v>0.00021</v>
      </c>
      <c r="C5" s="7">
        <v>0.021</v>
      </c>
      <c r="D5" s="8" t="s">
        <v>70</v>
      </c>
      <c r="E5" s="10">
        <f aca="true" t="shared" si="1" ref="E5:E10">INT(C5/300*365)+1</f>
        <v>1</v>
      </c>
      <c r="F5" s="11">
        <f aca="true" t="shared" si="2" ref="F5:F10">C5/300*52</f>
        <v>0.0036400000000000004</v>
      </c>
      <c r="G5" s="12">
        <f aca="true" t="shared" si="3" ref="G5:G10">C5/300</f>
        <v>7.000000000000001E-05</v>
      </c>
      <c r="H5" s="13" t="str">
        <f>$O$1&amp;A5&amp;$O$2&amp;E5&amp;" days "&amp;$Q$1</f>
        <v>You will receive a DEXA DPX-L spine, femur or whole body scan in this study.  This procedure uses x-rays exposing you to a small amount of radiation.  The amount of radiation dose that you will receive from this procedure is about the same amount that you will receive over a period of approximately 1 days from natural background radiation</v>
      </c>
      <c r="I5" s="2"/>
      <c r="J5" s="2"/>
      <c r="K5" s="2"/>
      <c r="L5" s="3"/>
      <c r="M5" s="4"/>
      <c r="N5" s="4"/>
    </row>
    <row r="6" spans="1:14" ht="36" customHeight="1">
      <c r="A6" s="6" t="s">
        <v>72</v>
      </c>
      <c r="B6" s="6">
        <f t="shared" si="0"/>
        <v>0.39</v>
      </c>
      <c r="C6" s="7">
        <v>39</v>
      </c>
      <c r="D6" s="8" t="s">
        <v>70</v>
      </c>
      <c r="E6" s="10">
        <f t="shared" si="1"/>
        <v>48</v>
      </c>
      <c r="F6" s="11">
        <f t="shared" si="2"/>
        <v>6.76</v>
      </c>
      <c r="G6" s="12">
        <f t="shared" si="3"/>
        <v>0.13</v>
      </c>
      <c r="H6" s="14" t="str">
        <f>$O$1&amp;A6&amp;$O$2&amp;E6&amp;" days "&amp;$Q$1</f>
        <v>You will receive a DEXA EXPERT spine, femur or whole body scan in this study.  This procedure uses x-rays exposing you to a small amount of radiation.  The amount of radiation dose that you will receive from this procedure is about the same amount that you will receive over a period of approximately 48 days from natural background radiation</v>
      </c>
      <c r="I6" s="2"/>
      <c r="J6" s="2"/>
      <c r="K6" s="2"/>
      <c r="L6" s="3"/>
      <c r="M6" s="4"/>
      <c r="N6" s="4"/>
    </row>
    <row r="7" spans="1:14" ht="36" customHeight="1">
      <c r="A7" s="6" t="s">
        <v>73</v>
      </c>
      <c r="B7" s="6">
        <f t="shared" si="0"/>
        <v>0.083</v>
      </c>
      <c r="C7" s="7">
        <v>8.3</v>
      </c>
      <c r="D7" s="8" t="s">
        <v>70</v>
      </c>
      <c r="E7" s="10">
        <f t="shared" si="1"/>
        <v>11</v>
      </c>
      <c r="F7" s="11">
        <f t="shared" si="2"/>
        <v>1.4386666666666668</v>
      </c>
      <c r="G7" s="12">
        <f t="shared" si="3"/>
        <v>0.02766666666666667</v>
      </c>
      <c r="H7" s="14" t="str">
        <f>$O$1&amp;A7&amp;$O$2&amp;F7&amp;" weeks "&amp;$Q$1</f>
        <v>You will receive a DEXA PRODIGY spine or femur scan in this study.  This procedure uses x-rays exposing you to a small amount of radiation.  The amount of radiation dose that you will receive from this procedure is about the same amount that you will receive over a period of approximately 1.43866666666667 weeks from natural background radiation</v>
      </c>
      <c r="I7" s="2"/>
      <c r="J7" s="2"/>
      <c r="K7" s="2"/>
      <c r="L7" s="3"/>
      <c r="M7" s="4"/>
      <c r="N7" s="4"/>
    </row>
    <row r="8" spans="1:14" ht="36" customHeight="1">
      <c r="A8" s="6" t="s">
        <v>74</v>
      </c>
      <c r="B8" s="6">
        <f t="shared" si="0"/>
        <v>0.0004</v>
      </c>
      <c r="C8" s="7">
        <v>0.04</v>
      </c>
      <c r="D8" s="8" t="s">
        <v>70</v>
      </c>
      <c r="E8" s="10">
        <f t="shared" si="1"/>
        <v>1</v>
      </c>
      <c r="F8" s="11">
        <f t="shared" si="2"/>
        <v>0.006933333333333334</v>
      </c>
      <c r="G8" s="12">
        <f t="shared" si="3"/>
        <v>0.00013333333333333334</v>
      </c>
      <c r="H8" s="14" t="str">
        <f>$O$1&amp;A8&amp;$O$2&amp;E8&amp;" days "&amp;$Q$1</f>
        <v>You will receive a DEXA PRODIGY whole body scan in this study.  This procedure uses x-rays exposing you to a small amount of radiation.  The amount of radiation dose that you will receive from this procedure is about the same amount that you will receive over a period of approximately 1 days from natural background radiation</v>
      </c>
      <c r="I8" s="2"/>
      <c r="J8" s="2"/>
      <c r="K8" s="2"/>
      <c r="L8" s="3"/>
      <c r="M8" s="4"/>
      <c r="N8" s="4"/>
    </row>
    <row r="9" spans="1:14" ht="36" customHeight="1">
      <c r="A9" s="6" t="s">
        <v>75</v>
      </c>
      <c r="B9" s="6">
        <f t="shared" si="0"/>
        <v>0.005</v>
      </c>
      <c r="C9" s="7">
        <v>0.5</v>
      </c>
      <c r="D9" s="8" t="s">
        <v>13</v>
      </c>
      <c r="E9" s="10">
        <f t="shared" si="1"/>
        <v>1</v>
      </c>
      <c r="F9" s="11">
        <f t="shared" si="2"/>
        <v>0.08666666666666667</v>
      </c>
      <c r="G9" s="12">
        <f t="shared" si="3"/>
        <v>0.0016666666666666668</v>
      </c>
      <c r="H9" s="14" t="str">
        <f>$O$1&amp;A9&amp;$O$2&amp;E9&amp;" days "&amp;$Q$1</f>
        <v>You will receive a Extremity (hand/foot) x-ray in this study.  This procedure uses x-rays exposing you to a small amount of radiation.  The amount of radiation dose that you will receive from this procedure is about the same amount that you will receive over a period of approximately 1 days from natural background radiation</v>
      </c>
      <c r="I9" s="2"/>
      <c r="J9" s="2"/>
      <c r="K9" s="2"/>
      <c r="L9" s="3"/>
      <c r="M9" s="4"/>
      <c r="N9" s="4"/>
    </row>
    <row r="10" spans="1:14" ht="72.75" customHeight="1">
      <c r="A10" s="6" t="s">
        <v>25</v>
      </c>
      <c r="B10" s="6">
        <f t="shared" si="0"/>
        <v>0.03</v>
      </c>
      <c r="C10" s="7">
        <v>3</v>
      </c>
      <c r="D10" s="8" t="s">
        <v>70</v>
      </c>
      <c r="E10" s="10">
        <f t="shared" si="1"/>
        <v>4</v>
      </c>
      <c r="F10" s="11">
        <f t="shared" si="2"/>
        <v>0.52</v>
      </c>
      <c r="G10" s="12">
        <f t="shared" si="3"/>
        <v>0.01</v>
      </c>
      <c r="H10" s="13" t="str">
        <f>$O$1&amp;A10&amp;$O$2&amp;E10&amp;" days "&amp;$Q$1</f>
        <v>You will receive a Skull (PA or AP) in this study.  This procedure uses x-rays exposing you to a small amount of radiation.  The amount of radiation dose that you will receive from this procedure is about the same amount that you will receive over a period of approximately 4 days from natural background radiation</v>
      </c>
      <c r="I10" s="2"/>
      <c r="J10" s="2"/>
      <c r="K10" s="2"/>
      <c r="L10" s="3"/>
      <c r="M10" s="4"/>
      <c r="N10" s="4"/>
    </row>
    <row r="11" spans="1:8" ht="67.5">
      <c r="A11" s="6" t="s">
        <v>26</v>
      </c>
      <c r="B11" s="6">
        <f t="shared" si="0"/>
        <v>0.01</v>
      </c>
      <c r="C11" s="7">
        <v>1</v>
      </c>
      <c r="D11" s="8" t="s">
        <v>70</v>
      </c>
      <c r="E11" s="10">
        <f aca="true" t="shared" si="4" ref="E11:E37">INT(C11/300*365)+1</f>
        <v>2</v>
      </c>
      <c r="F11" s="11">
        <f aca="true" t="shared" si="5" ref="F11:F37">C11/300*52</f>
        <v>0.17333333333333334</v>
      </c>
      <c r="G11" s="12">
        <f aca="true" t="shared" si="6" ref="G11:G37">C11/300</f>
        <v>0.0033333333333333335</v>
      </c>
      <c r="H11" s="14" t="str">
        <f>$O$1&amp;A11&amp;$O$2&amp;E11&amp;" days "&amp;$Q$1</f>
        <v>You will receive a Skull (lateral) in this study.  This procedure uses x-rays exposing you to a small amount of radiation.  The amount of radiation dose that you will receive from this procedure is about the same amount that you will receive over a period of approximately 2 days from natural background radiation</v>
      </c>
    </row>
    <row r="12" spans="1:8" ht="67.5">
      <c r="A12" s="6" t="s">
        <v>27</v>
      </c>
      <c r="B12" s="6">
        <f t="shared" si="0"/>
        <v>0.02</v>
      </c>
      <c r="C12" s="7">
        <v>2</v>
      </c>
      <c r="D12" s="8" t="s">
        <v>70</v>
      </c>
      <c r="E12" s="10">
        <f t="shared" si="4"/>
        <v>3</v>
      </c>
      <c r="F12" s="11">
        <f t="shared" si="5"/>
        <v>0.3466666666666667</v>
      </c>
      <c r="G12" s="12">
        <f t="shared" si="6"/>
        <v>0.006666666666666667</v>
      </c>
      <c r="H12" s="14" t="str">
        <f>$O$1&amp;A12&amp;$O$2&amp;F12&amp;" weeks "&amp;$Q$1</f>
        <v>You will receive a Chest (PA) in this study.  This procedure uses x-rays exposing you to a small amount of radiation.  The amount of radiation dose that you will receive from this procedure is about the same amount that you will receive over a period of approximately 0.346666666666667 weeks from natural background radiation</v>
      </c>
    </row>
    <row r="13" spans="1:8" ht="67.5">
      <c r="A13" s="6" t="s">
        <v>28</v>
      </c>
      <c r="B13" s="6">
        <f t="shared" si="0"/>
        <v>0.04</v>
      </c>
      <c r="C13" s="7">
        <v>4</v>
      </c>
      <c r="D13" s="8" t="s">
        <v>70</v>
      </c>
      <c r="E13" s="10">
        <f t="shared" si="4"/>
        <v>5</v>
      </c>
      <c r="F13" s="11">
        <f t="shared" si="5"/>
        <v>0.6933333333333334</v>
      </c>
      <c r="G13" s="12">
        <f t="shared" si="6"/>
        <v>0.013333333333333334</v>
      </c>
      <c r="H13" s="14" t="str">
        <f>$O$1&amp;A13&amp;$O$2&amp;E13&amp;" days "&amp;$Q$1</f>
        <v>You will receive a Chest (lateral) in this study.  This procedure uses x-rays exposing you to a small amount of radiation.  The amount of radiation dose that you will receive from this procedure is about the same amount that you will receive over a period of approximately 5 days from natural background radiation</v>
      </c>
    </row>
    <row r="14" spans="1:8" ht="67.5">
      <c r="A14" s="6" t="s">
        <v>29</v>
      </c>
      <c r="B14" s="6">
        <f t="shared" si="0"/>
        <v>0.06</v>
      </c>
      <c r="C14" s="7">
        <v>6</v>
      </c>
      <c r="D14" s="8" t="s">
        <v>13</v>
      </c>
      <c r="E14" s="10">
        <f t="shared" si="4"/>
        <v>8</v>
      </c>
      <c r="F14" s="11">
        <f t="shared" si="5"/>
        <v>1.04</v>
      </c>
      <c r="G14" s="12">
        <f t="shared" si="6"/>
        <v>0.02</v>
      </c>
      <c r="H14" s="14" t="str">
        <f>$O$1&amp;A14&amp;$O$2&amp;E14&amp;" days "&amp;$Q$1</f>
        <v>You will receive a Chest (PA and lateral) in this study.  This procedure uses x-rays exposing you to a small amount of radiation.  The amount of radiation dose that you will receive from this procedure is about the same amount that you will receive over a period of approximately 8 days from natural background radiation</v>
      </c>
    </row>
    <row r="15" spans="1:8" ht="67.5">
      <c r="A15" s="6" t="s">
        <v>30</v>
      </c>
      <c r="B15" s="6">
        <f t="shared" si="0"/>
        <v>0.4</v>
      </c>
      <c r="C15" s="7">
        <v>40</v>
      </c>
      <c r="D15" s="8" t="s">
        <v>70</v>
      </c>
      <c r="E15" s="10">
        <f t="shared" si="4"/>
        <v>49</v>
      </c>
      <c r="F15" s="11">
        <f t="shared" si="5"/>
        <v>6.933333333333334</v>
      </c>
      <c r="G15" s="12">
        <f t="shared" si="6"/>
        <v>0.13333333333333333</v>
      </c>
      <c r="H15" s="14" t="str">
        <f>$O$1&amp;A15&amp;$O$2&amp;F15&amp;" weeks "&amp;$Q$1</f>
        <v>You will receive a Thoracic spine (AP) in this study.  This procedure uses x-rays exposing you to a small amount of radiation.  The amount of radiation dose that you will receive from this procedure is about the same amount that you will receive over a period of approximately 6.93333333333333 weeks from natural background radiation</v>
      </c>
    </row>
    <row r="16" spans="1:8" ht="67.5">
      <c r="A16" s="6" t="s">
        <v>31</v>
      </c>
      <c r="B16" s="6">
        <f t="shared" si="0"/>
        <v>0.3</v>
      </c>
      <c r="C16" s="7">
        <v>30</v>
      </c>
      <c r="D16" s="8" t="s">
        <v>70</v>
      </c>
      <c r="E16" s="10">
        <f t="shared" si="4"/>
        <v>37</v>
      </c>
      <c r="F16" s="11">
        <f t="shared" si="5"/>
        <v>5.2</v>
      </c>
      <c r="G16" s="12">
        <f t="shared" si="6"/>
        <v>0.1</v>
      </c>
      <c r="H16" s="14" t="str">
        <f>$O$1&amp;A16&amp;$O$2&amp;E16&amp;" days "&amp;$Q$1</f>
        <v>You will receive a Thoracic spine (lateral) in this study.  This procedure uses x-rays exposing you to a small amount of radiation.  The amount of radiation dose that you will receive from this procedure is about the same amount that you will receive over a period of approximately 37 days from natural background radiation</v>
      </c>
    </row>
    <row r="17" spans="1:8" ht="67.5">
      <c r="A17" s="6" t="s">
        <v>32</v>
      </c>
      <c r="B17" s="6">
        <f t="shared" si="0"/>
        <v>0.7</v>
      </c>
      <c r="C17" s="7">
        <v>70</v>
      </c>
      <c r="D17" s="8" t="s">
        <v>70</v>
      </c>
      <c r="E17" s="10">
        <f t="shared" si="4"/>
        <v>86</v>
      </c>
      <c r="F17" s="11">
        <f t="shared" si="5"/>
        <v>12.133333333333333</v>
      </c>
      <c r="G17" s="12">
        <f t="shared" si="6"/>
        <v>0.23333333333333334</v>
      </c>
      <c r="H17" s="14" t="str">
        <f>$O$1&amp;A17&amp;$O$2&amp;E17&amp;" days "&amp;$Q$1</f>
        <v>You will receive a Lumbar spine (AP) in this study.  This procedure uses x-rays exposing you to a small amount of radiation.  The amount of radiation dose that you will receive from this procedure is about the same amount that you will receive over a period of approximately 86 days from natural background radiation</v>
      </c>
    </row>
    <row r="18" spans="1:8" ht="67.5">
      <c r="A18" s="6" t="s">
        <v>33</v>
      </c>
      <c r="B18" s="6">
        <f t="shared" si="0"/>
        <v>0.3</v>
      </c>
      <c r="C18" s="7">
        <v>30</v>
      </c>
      <c r="D18" s="8" t="s">
        <v>70</v>
      </c>
      <c r="E18" s="10">
        <f t="shared" si="4"/>
        <v>37</v>
      </c>
      <c r="F18" s="11">
        <f t="shared" si="5"/>
        <v>5.2</v>
      </c>
      <c r="G18" s="12">
        <f t="shared" si="6"/>
        <v>0.1</v>
      </c>
      <c r="H18" s="14" t="str">
        <f>$O$1&amp;A18&amp;$O$2&amp;" 2.5 years "&amp;$Q$1</f>
        <v>You will receive a Lumbar spine (lateral) in this study.  This procedure uses x-rays exposing you to a small amount of radiation.  The amount of radiation dose that you will receive from this procedure is about the same amount that you will receive over a period of approximately  2.5 years from natural background radiation</v>
      </c>
    </row>
    <row r="19" spans="1:8" ht="67.5">
      <c r="A19" s="6" t="s">
        <v>34</v>
      </c>
      <c r="B19" s="6">
        <f t="shared" si="0"/>
        <v>0.7</v>
      </c>
      <c r="C19" s="7">
        <v>70</v>
      </c>
      <c r="D19" s="8" t="s">
        <v>70</v>
      </c>
      <c r="E19" s="10">
        <f t="shared" si="4"/>
        <v>86</v>
      </c>
      <c r="F19" s="11">
        <f t="shared" si="5"/>
        <v>12.133333333333333</v>
      </c>
      <c r="G19" s="12">
        <f t="shared" si="6"/>
        <v>0.23333333333333334</v>
      </c>
      <c r="H19" s="14" t="str">
        <f aca="true" t="shared" si="7" ref="H19:H29">$O$1&amp;A19&amp;$O$2&amp;E19&amp;" days "&amp;$Q$1</f>
        <v>You will receive a Abdomen (AP) in this study.  This procedure uses x-rays exposing you to a small amount of radiation.  The amount of radiation dose that you will receive from this procedure is about the same amount that you will receive over a period of approximately 86 days from natural background radiation</v>
      </c>
    </row>
    <row r="20" spans="1:8" ht="67.5">
      <c r="A20" s="6" t="s">
        <v>35</v>
      </c>
      <c r="B20" s="6">
        <f t="shared" si="0"/>
        <v>0.53</v>
      </c>
      <c r="C20" s="7">
        <v>53</v>
      </c>
      <c r="D20" s="8" t="s">
        <v>14</v>
      </c>
      <c r="E20" s="10">
        <f t="shared" si="4"/>
        <v>65</v>
      </c>
      <c r="F20" s="11">
        <f t="shared" si="5"/>
        <v>9.186666666666667</v>
      </c>
      <c r="G20" s="12">
        <f t="shared" si="6"/>
        <v>0.17666666666666667</v>
      </c>
      <c r="H20" s="14" t="str">
        <f t="shared" si="7"/>
        <v>You will receive a Abdomen in this study.  This procedure uses x-rays exposing you to a small amount of radiation.  The amount of radiation dose that you will receive from this procedure is about the same amount that you will receive over a period of approximately 65 days from natural background radiation</v>
      </c>
    </row>
    <row r="21" spans="1:8" ht="67.5">
      <c r="A21" s="6" t="s">
        <v>36</v>
      </c>
      <c r="B21" s="6">
        <f t="shared" si="0"/>
        <v>0.7</v>
      </c>
      <c r="C21" s="7">
        <v>70</v>
      </c>
      <c r="D21" s="8" t="s">
        <v>12</v>
      </c>
      <c r="E21" s="10">
        <f t="shared" si="4"/>
        <v>86</v>
      </c>
      <c r="F21" s="11">
        <f t="shared" si="5"/>
        <v>12.133333333333333</v>
      </c>
      <c r="G21" s="12">
        <f t="shared" si="6"/>
        <v>0.23333333333333334</v>
      </c>
      <c r="H21" s="14" t="str">
        <f t="shared" si="7"/>
        <v>You will receive a Pelvis (AP) in this study.  This procedure uses x-rays exposing you to a small amount of radiation.  The amount of radiation dose that you will receive from this procedure is about the same amount that you will receive over a period of approximately 86 days from natural background radiation</v>
      </c>
    </row>
    <row r="22" spans="1:8" ht="67.5">
      <c r="A22" s="6" t="s">
        <v>37</v>
      </c>
      <c r="B22" s="6">
        <f t="shared" si="0"/>
        <v>0.83</v>
      </c>
      <c r="C22" s="7">
        <v>83</v>
      </c>
      <c r="D22" s="8" t="s">
        <v>14</v>
      </c>
      <c r="E22" s="10">
        <f t="shared" si="4"/>
        <v>101</v>
      </c>
      <c r="F22" s="11">
        <f t="shared" si="5"/>
        <v>14.386666666666667</v>
      </c>
      <c r="G22" s="12">
        <f t="shared" si="6"/>
        <v>0.27666666666666667</v>
      </c>
      <c r="H22" s="14" t="str">
        <f t="shared" si="7"/>
        <v>You will receive a Pelvis or hips in this study.  This procedure uses x-rays exposing you to a small amount of radiation.  The amount of radiation dose that you will receive from this procedure is about the same amount that you will receive over a period of approximately 101 days from natural background radiation</v>
      </c>
    </row>
    <row r="23" spans="1:8" ht="67.5">
      <c r="A23" s="6" t="s">
        <v>38</v>
      </c>
      <c r="B23" s="6">
        <f t="shared" si="0"/>
        <v>0.004</v>
      </c>
      <c r="C23" s="7">
        <v>0.4</v>
      </c>
      <c r="D23" s="8" t="s">
        <v>14</v>
      </c>
      <c r="E23" s="10">
        <f t="shared" si="4"/>
        <v>1</v>
      </c>
      <c r="F23" s="11">
        <f t="shared" si="5"/>
        <v>0.06933333333333334</v>
      </c>
      <c r="G23" s="12">
        <f t="shared" si="6"/>
        <v>0.0013333333333333335</v>
      </c>
      <c r="H23" s="14" t="str">
        <f t="shared" si="7"/>
        <v>You will receive a Bitewing dental film in this study.  This procedure uses x-rays exposing you to a small amount of radiation.  The amount of radiation dose that you will receive from this procedure is about the same amount that you will receive over a period of approximately 1 days from natural background radiation</v>
      </c>
    </row>
    <row r="24" spans="1:8" ht="67.5">
      <c r="A24" s="6" t="s">
        <v>39</v>
      </c>
      <c r="B24" s="6">
        <f t="shared" si="0"/>
        <v>0.06</v>
      </c>
      <c r="C24" s="7">
        <v>6</v>
      </c>
      <c r="D24" s="8" t="s">
        <v>14</v>
      </c>
      <c r="E24" s="10">
        <f t="shared" si="4"/>
        <v>8</v>
      </c>
      <c r="F24" s="11">
        <f t="shared" si="5"/>
        <v>1.04</v>
      </c>
      <c r="G24" s="12">
        <f t="shared" si="6"/>
        <v>0.02</v>
      </c>
      <c r="H24" s="14" t="str">
        <f t="shared" si="7"/>
        <v>You will receive a Limbs and joints in this study.  This procedure uses x-rays exposing you to a small amount of radiation.  The amount of radiation dose that you will receive from this procedure is about the same amount that you will receive over a period of approximately 8 days from natural background radiation</v>
      </c>
    </row>
    <row r="25" spans="1:8" ht="67.5">
      <c r="A25" s="6" t="s">
        <v>40</v>
      </c>
      <c r="B25" s="6">
        <f t="shared" si="0"/>
        <v>2.5</v>
      </c>
      <c r="C25" s="7">
        <v>250</v>
      </c>
      <c r="D25" s="8" t="s">
        <v>12</v>
      </c>
      <c r="E25" s="10">
        <f t="shared" si="4"/>
        <v>305</v>
      </c>
      <c r="F25" s="11">
        <f t="shared" si="5"/>
        <v>43.333333333333336</v>
      </c>
      <c r="G25" s="12">
        <f t="shared" si="6"/>
        <v>0.8333333333333334</v>
      </c>
      <c r="H25" s="14" t="str">
        <f t="shared" si="7"/>
        <v>You will receive a Intravenous Pyelogram (kidneys, 6 films) in this study.  This procedure uses x-rays exposing you to a small amount of radiation.  The amount of radiation dose that you will receive from this procedure is about the same amount that you will receive over a period of approximately 305 days from natural background radiation</v>
      </c>
    </row>
    <row r="26" spans="1:8" ht="67.5">
      <c r="A26" s="6" t="s">
        <v>41</v>
      </c>
      <c r="B26" s="6">
        <f t="shared" si="0"/>
        <v>1.5</v>
      </c>
      <c r="C26" s="7">
        <v>150</v>
      </c>
      <c r="D26" s="8" t="s">
        <v>12</v>
      </c>
      <c r="E26" s="10">
        <f t="shared" si="4"/>
        <v>183</v>
      </c>
      <c r="F26" s="11">
        <f t="shared" si="5"/>
        <v>26</v>
      </c>
      <c r="G26" s="12">
        <f t="shared" si="6"/>
        <v>0.5</v>
      </c>
      <c r="H26" s="14" t="str">
        <f t="shared" si="7"/>
        <v>You will receive a Barium swallow (24 images, 106 sec fluoroscopy) in this study.  This procedure uses x-rays exposing you to a small amount of radiation.  The amount of radiation dose that you will receive from this procedure is about the same amount that you will receive over a period of approximately 183 days from natural background radiation</v>
      </c>
    </row>
    <row r="27" spans="1:8" ht="67.5">
      <c r="A27" s="6" t="s">
        <v>42</v>
      </c>
      <c r="B27" s="6">
        <f t="shared" si="0"/>
        <v>3</v>
      </c>
      <c r="C27" s="7">
        <v>300</v>
      </c>
      <c r="D27" s="8" t="s">
        <v>12</v>
      </c>
      <c r="E27" s="10">
        <f t="shared" si="4"/>
        <v>366</v>
      </c>
      <c r="F27" s="11">
        <f t="shared" si="5"/>
        <v>52</v>
      </c>
      <c r="G27" s="12">
        <f t="shared" si="6"/>
        <v>1</v>
      </c>
      <c r="H27" s="14" t="str">
        <f t="shared" si="7"/>
        <v>You will receive a Barium meal (11 images, 121 sec fluoroscopy) in this study.  This procedure uses x-rays exposing you to a small amount of radiation.  The amount of radiation dose that you will receive from this procedure is about the same amount that you will receive over a period of approximately 366 days from natural background radiation</v>
      </c>
    </row>
    <row r="28" spans="1:8" ht="67.5">
      <c r="A28" s="6" t="s">
        <v>43</v>
      </c>
      <c r="B28" s="6">
        <f t="shared" si="0"/>
        <v>3</v>
      </c>
      <c r="C28" s="7">
        <v>300</v>
      </c>
      <c r="D28" s="8" t="s">
        <v>12</v>
      </c>
      <c r="E28" s="10">
        <f t="shared" si="4"/>
        <v>366</v>
      </c>
      <c r="F28" s="11">
        <f t="shared" si="5"/>
        <v>52</v>
      </c>
      <c r="G28" s="12">
        <f t="shared" si="6"/>
        <v>1</v>
      </c>
      <c r="H28" s="14" t="str">
        <f t="shared" si="7"/>
        <v>You will receive a Barium follow-up (4 images, 78 sec fluoroscopy) in this study.  This procedure uses x-rays exposing you to a small amount of radiation.  The amount of radiation dose that you will receive from this procedure is about the same amount that you will receive over a period of approximately 366 days from natural background radiation</v>
      </c>
    </row>
    <row r="29" spans="1:8" ht="67.5">
      <c r="A29" s="6" t="s">
        <v>44</v>
      </c>
      <c r="B29" s="6">
        <f t="shared" si="0"/>
        <v>7</v>
      </c>
      <c r="C29" s="7">
        <v>700</v>
      </c>
      <c r="D29" s="8" t="s">
        <v>12</v>
      </c>
      <c r="E29" s="10">
        <f t="shared" si="4"/>
        <v>852</v>
      </c>
      <c r="F29" s="11">
        <f t="shared" si="5"/>
        <v>121.33333333333334</v>
      </c>
      <c r="G29" s="12">
        <f t="shared" si="6"/>
        <v>2.3333333333333335</v>
      </c>
      <c r="H29" s="14" t="str">
        <f t="shared" si="7"/>
        <v>You will receive a Barium enema (10 images, 137 sec fluoroscopy) in this study.  This procedure uses x-rays exposing you to a small amount of radiation.  The amount of radiation dose that you will receive from this procedure is about the same amount that you will receive over a period of approximately 852 days from natural background radiation</v>
      </c>
    </row>
    <row r="30" spans="1:8" ht="67.5">
      <c r="A30" s="8" t="s">
        <v>16</v>
      </c>
      <c r="B30" s="6">
        <v>2.1</v>
      </c>
      <c r="C30" s="7">
        <v>210</v>
      </c>
      <c r="D30" s="8" t="s">
        <v>15</v>
      </c>
      <c r="E30" s="10">
        <f t="shared" si="4"/>
        <v>256</v>
      </c>
      <c r="F30" s="11">
        <f t="shared" si="5"/>
        <v>36.4</v>
      </c>
      <c r="G30" s="12">
        <f t="shared" si="6"/>
        <v>0.7</v>
      </c>
      <c r="H30" s="14" t="str">
        <f>$O$1&amp;A30&amp;$O$2&amp;"2.4 years "&amp;$Q$1</f>
        <v>You will receive a CT head - axial in this study.  This procedure uses x-rays exposing you to a small amount of radiation.  The amount of radiation dose that you will receive from this procedure is about the same amount that you will receive over a period of approximately 2.4 years from natural background radiation</v>
      </c>
    </row>
    <row r="31" spans="1:8" ht="67.5">
      <c r="A31" s="8" t="s">
        <v>17</v>
      </c>
      <c r="B31" s="6">
        <v>2.2</v>
      </c>
      <c r="C31" s="7">
        <v>220</v>
      </c>
      <c r="D31" s="8" t="s">
        <v>15</v>
      </c>
      <c r="E31" s="10">
        <f t="shared" si="4"/>
        <v>268</v>
      </c>
      <c r="F31" s="11">
        <f t="shared" si="5"/>
        <v>38.13333333333333</v>
      </c>
      <c r="G31" s="12">
        <f t="shared" si="6"/>
        <v>0.7333333333333333</v>
      </c>
      <c r="H31" s="14" t="str">
        <f>$O$1&amp;A31&amp;$O$2&amp;G31&amp;" years "&amp;$Q$1</f>
        <v>You will receive a CT head - helical in this study.  This procedure uses x-rays exposing you to a small amount of radiation.  The amount of radiation dose that you will receive from this procedure is about the same amount that you will receive over a period of approximately 0.733333333333333 years from natural background radiation</v>
      </c>
    </row>
    <row r="32" spans="1:8" ht="67.5">
      <c r="A32" s="8" t="s">
        <v>18</v>
      </c>
      <c r="B32" s="6">
        <v>22</v>
      </c>
      <c r="C32" s="7">
        <v>2200</v>
      </c>
      <c r="D32" s="8" t="s">
        <v>15</v>
      </c>
      <c r="E32" s="10">
        <f t="shared" si="4"/>
        <v>2677</v>
      </c>
      <c r="F32" s="11">
        <f t="shared" si="5"/>
        <v>381.3333333333333</v>
      </c>
      <c r="G32" s="12">
        <f t="shared" si="6"/>
        <v>7.333333333333333</v>
      </c>
      <c r="H32" s="14" t="str">
        <f>$O$1&amp;A32&amp;$O$2&amp;"1.35 years "&amp;$Q$1</f>
        <v>You will receive a CT abdomen/pelvis - axial in this study.  This procedure uses x-rays exposing you to a small amount of radiation.  The amount of radiation dose that you will receive from this procedure is about the same amount that you will receive over a period of approximately 1.35 years from natural background radiation</v>
      </c>
    </row>
    <row r="33" spans="1:8" ht="67.5">
      <c r="A33" s="8" t="s">
        <v>19</v>
      </c>
      <c r="B33" s="6">
        <v>14</v>
      </c>
      <c r="C33" s="7">
        <v>1400</v>
      </c>
      <c r="D33" s="8" t="s">
        <v>15</v>
      </c>
      <c r="E33" s="10">
        <f t="shared" si="4"/>
        <v>1704</v>
      </c>
      <c r="F33" s="11">
        <f t="shared" si="5"/>
        <v>242.66666666666669</v>
      </c>
      <c r="G33" s="12">
        <f t="shared" si="6"/>
        <v>4.666666666666667</v>
      </c>
      <c r="H33" s="14" t="str">
        <f>$O$1&amp;A33&amp;$O$2&amp;G33&amp;" years "&amp;$Q$1</f>
        <v>You will receive a CT abdomen/pelvis - helical in this study.  This procedure uses x-rays exposing you to a small amount of radiation.  The amount of radiation dose that you will receive from this procedure is about the same amount that you will receive over a period of approximately 4.66666666666667 years from natural background radiation</v>
      </c>
    </row>
    <row r="34" spans="1:8" ht="67.5">
      <c r="A34" s="6" t="s">
        <v>20</v>
      </c>
      <c r="B34" s="6">
        <v>13</v>
      </c>
      <c r="C34" s="7">
        <v>1300</v>
      </c>
      <c r="D34" s="8" t="s">
        <v>15</v>
      </c>
      <c r="E34" s="10">
        <f>INT(C34/300*365)+1</f>
        <v>1582</v>
      </c>
      <c r="F34" s="11">
        <f>C34/300*52</f>
        <v>225.33333333333331</v>
      </c>
      <c r="G34" s="12">
        <f>C34/300</f>
        <v>4.333333333333333</v>
      </c>
      <c r="H34" s="14" t="str">
        <f aca="true" t="shared" si="8" ref="H34:H63">$O$1&amp;A34&amp;$O$2&amp;E34&amp;" days "&amp;$Q$1</f>
        <v>You will receive a CT chest - axial in this study.  This procedure uses x-rays exposing you to a small amount of radiation.  The amount of radiation dose that you will receive from this procedure is about the same amount that you will receive over a period of approximately 1582 days from natural background radiation</v>
      </c>
    </row>
    <row r="35" spans="1:8" ht="67.5">
      <c r="A35" s="8" t="s">
        <v>45</v>
      </c>
      <c r="B35" s="6">
        <v>13</v>
      </c>
      <c r="C35" s="7">
        <v>1300</v>
      </c>
      <c r="D35" s="8" t="s">
        <v>15</v>
      </c>
      <c r="E35" s="10">
        <f>INT(C35/300*365)+1</f>
        <v>1582</v>
      </c>
      <c r="F35" s="11">
        <f>C35/300*52</f>
        <v>225.33333333333331</v>
      </c>
      <c r="G35" s="12">
        <f>C35/300</f>
        <v>4.333333333333333</v>
      </c>
      <c r="H35" s="14" t="str">
        <f t="shared" si="8"/>
        <v>You will receive a CT chest - helical in this study.  This procedure uses x-rays exposing you to a small amount of radiation.  The amount of radiation dose that you will receive from this procedure is about the same amount that you will receive over a period of approximately 1582 days from natural background radiation</v>
      </c>
    </row>
    <row r="36" spans="1:8" ht="67.5">
      <c r="A36" s="8" t="s">
        <v>46</v>
      </c>
      <c r="B36" s="6">
        <v>12</v>
      </c>
      <c r="C36" s="7">
        <v>1200</v>
      </c>
      <c r="D36" s="8" t="s">
        <v>15</v>
      </c>
      <c r="E36" s="10">
        <f>INT(C36/300*365)+1</f>
        <v>1461</v>
      </c>
      <c r="F36" s="11">
        <f>C36/300*52</f>
        <v>208</v>
      </c>
      <c r="G36" s="12">
        <f>C36/300</f>
        <v>4</v>
      </c>
      <c r="H36" s="14" t="str">
        <f t="shared" si="8"/>
        <v>You will receive a CT abdomen - axial in this study.  This procedure uses x-rays exposing you to a small amount of radiation.  The amount of radiation dose that you will receive from this procedure is about the same amount that you will receive over a period of approximately 1461 days from natural background radiation</v>
      </c>
    </row>
    <row r="37" spans="1:8" ht="67.5">
      <c r="A37" s="8" t="s">
        <v>47</v>
      </c>
      <c r="B37" s="6">
        <v>9.1</v>
      </c>
      <c r="C37" s="7">
        <v>910</v>
      </c>
      <c r="D37" s="8" t="s">
        <v>15</v>
      </c>
      <c r="E37" s="10">
        <f t="shared" si="4"/>
        <v>1108</v>
      </c>
      <c r="F37" s="11">
        <f t="shared" si="5"/>
        <v>157.73333333333332</v>
      </c>
      <c r="G37" s="12">
        <f t="shared" si="6"/>
        <v>3.033333333333333</v>
      </c>
      <c r="H37" s="14" t="str">
        <f t="shared" si="8"/>
        <v>You will receive a CT abdomen - helical in this study.  This procedure uses x-rays exposing you to a small amount of radiation.  The amount of radiation dose that you will receive from this procedure is about the same amount that you will receive over a period of approximately 1108 days from natural background radiation</v>
      </c>
    </row>
    <row r="38" spans="1:8" ht="67.5">
      <c r="A38" s="8" t="s">
        <v>48</v>
      </c>
      <c r="B38" s="6">
        <v>0.9</v>
      </c>
      <c r="C38" s="7">
        <v>90</v>
      </c>
      <c r="D38" s="8" t="s">
        <v>15</v>
      </c>
      <c r="E38" s="10">
        <f aca="true" t="shared" si="9" ref="E38:E63">INT(C38/300*365)+1</f>
        <v>110</v>
      </c>
      <c r="F38" s="11">
        <f aca="true" t="shared" si="10" ref="F38:F63">C38/300*52</f>
        <v>15.6</v>
      </c>
      <c r="G38" s="12">
        <f aca="true" t="shared" si="11" ref="G38:G63">C38/300</f>
        <v>0.3</v>
      </c>
      <c r="H38" s="14" t="str">
        <f t="shared" si="8"/>
        <v>You will receive a CT sinus - axial in this study.  This procedure uses x-rays exposing you to a small amount of radiation.  The amount of radiation dose that you will receive from this procedure is about the same amount that you will receive over a period of approximately 110 days from natural background radiation</v>
      </c>
    </row>
    <row r="39" spans="1:8" ht="67.5">
      <c r="A39" s="8" t="s">
        <v>49</v>
      </c>
      <c r="B39" s="6">
        <v>0.7</v>
      </c>
      <c r="C39" s="7">
        <v>70</v>
      </c>
      <c r="D39" s="8" t="s">
        <v>15</v>
      </c>
      <c r="E39" s="10">
        <f t="shared" si="9"/>
        <v>86</v>
      </c>
      <c r="F39" s="11">
        <f t="shared" si="10"/>
        <v>12.133333333333333</v>
      </c>
      <c r="G39" s="12">
        <f t="shared" si="11"/>
        <v>0.23333333333333334</v>
      </c>
      <c r="H39" s="14" t="str">
        <f t="shared" si="8"/>
        <v>You will receive a CT sinus - helical in this study.  This procedure uses x-rays exposing you to a small amount of radiation.  The amount of radiation dose that you will receive from this procedure is about the same amount that you will receive over a period of approximately 86 days from natural background radiation</v>
      </c>
    </row>
    <row r="40" spans="1:8" ht="67.5">
      <c r="A40" s="8" t="s">
        <v>50</v>
      </c>
      <c r="B40" s="6">
        <v>8.8</v>
      </c>
      <c r="C40" s="7">
        <v>880</v>
      </c>
      <c r="D40" s="8" t="s">
        <v>15</v>
      </c>
      <c r="E40" s="10">
        <f t="shared" si="9"/>
        <v>1071</v>
      </c>
      <c r="F40" s="11">
        <f t="shared" si="10"/>
        <v>152.53333333333333</v>
      </c>
      <c r="G40" s="12">
        <f t="shared" si="11"/>
        <v>2.933333333333333</v>
      </c>
      <c r="H40" s="14" t="str">
        <f t="shared" si="8"/>
        <v>You will receive a CT pelvis - axial in this study.  This procedure uses x-rays exposing you to a small amount of radiation.  The amount of radiation dose that you will receive from this procedure is about the same amount that you will receive over a period of approximately 1071 days from natural background radiation</v>
      </c>
    </row>
    <row r="41" spans="1:8" ht="67.5">
      <c r="A41" s="8" t="s">
        <v>51</v>
      </c>
      <c r="B41" s="6">
        <v>6.2</v>
      </c>
      <c r="C41" s="7">
        <v>620</v>
      </c>
      <c r="D41" s="8" t="s">
        <v>15</v>
      </c>
      <c r="E41" s="10">
        <f t="shared" si="9"/>
        <v>755</v>
      </c>
      <c r="F41" s="11">
        <f t="shared" si="10"/>
        <v>107.46666666666668</v>
      </c>
      <c r="G41" s="12">
        <f t="shared" si="11"/>
        <v>2.066666666666667</v>
      </c>
      <c r="H41" s="14" t="str">
        <f t="shared" si="8"/>
        <v>You will receive a CT pelvis - helical in this study.  This procedure uses x-rays exposing you to a small amount of radiation.  The amount of radiation dose that you will receive from this procedure is about the same amount that you will receive over a period of approximately 755 days from natural background radiation</v>
      </c>
    </row>
    <row r="42" spans="1:8" ht="67.5">
      <c r="A42" s="8" t="s">
        <v>52</v>
      </c>
      <c r="B42" s="6">
        <v>5.9</v>
      </c>
      <c r="C42" s="7">
        <v>590</v>
      </c>
      <c r="D42" s="8" t="s">
        <v>15</v>
      </c>
      <c r="E42" s="10">
        <f t="shared" si="9"/>
        <v>718</v>
      </c>
      <c r="F42" s="11">
        <f t="shared" si="10"/>
        <v>102.26666666666667</v>
      </c>
      <c r="G42" s="12">
        <f t="shared" si="11"/>
        <v>1.9666666666666666</v>
      </c>
      <c r="H42" s="14" t="str">
        <f t="shared" si="8"/>
        <v>You will receive a CT spine - axial in this study.  This procedure uses x-rays exposing you to a small amount of radiation.  The amount of radiation dose that you will receive from this procedure is about the same amount that you will receive over a period of approximately 718 days from natural background radiation</v>
      </c>
    </row>
    <row r="43" spans="1:8" ht="67.5">
      <c r="A43" s="8" t="s">
        <v>53</v>
      </c>
      <c r="B43" s="6">
        <v>8</v>
      </c>
      <c r="C43" s="7">
        <v>800</v>
      </c>
      <c r="D43" s="8" t="s">
        <v>15</v>
      </c>
      <c r="E43" s="10">
        <f t="shared" si="9"/>
        <v>974</v>
      </c>
      <c r="F43" s="11">
        <f t="shared" si="10"/>
        <v>138.66666666666666</v>
      </c>
      <c r="G43" s="12">
        <f t="shared" si="11"/>
        <v>2.6666666666666665</v>
      </c>
      <c r="H43" s="14" t="str">
        <f t="shared" si="8"/>
        <v>You will receive a CT spine - helical in this study.  This procedure uses x-rays exposing you to a small amount of radiation.  The amount of radiation dose that you will receive from this procedure is about the same amount that you will receive over a period of approximately 974 days from natural background radiation</v>
      </c>
    </row>
    <row r="44" spans="1:8" ht="67.5">
      <c r="A44" s="8" t="s">
        <v>54</v>
      </c>
      <c r="B44" s="6">
        <v>35</v>
      </c>
      <c r="C44" s="7">
        <v>3500</v>
      </c>
      <c r="D44" s="8" t="s">
        <v>15</v>
      </c>
      <c r="E44" s="10">
        <f t="shared" si="9"/>
        <v>4259</v>
      </c>
      <c r="F44" s="11">
        <f t="shared" si="10"/>
        <v>606.6666666666666</v>
      </c>
      <c r="G44" s="12">
        <f t="shared" si="11"/>
        <v>11.666666666666666</v>
      </c>
      <c r="H44" s="14" t="str">
        <f t="shared" si="8"/>
        <v>You will receive a CT chest/abdomen/pelvis - axial in this study.  This procedure uses x-rays exposing you to a small amount of radiation.  The amount of radiation dose that you will receive from this procedure is about the same amount that you will receive over a period of approximately 4259 days from natural background radiation</v>
      </c>
    </row>
    <row r="45" spans="1:8" ht="67.5">
      <c r="A45" s="8" t="s">
        <v>55</v>
      </c>
      <c r="B45" s="6">
        <v>18</v>
      </c>
      <c r="C45" s="7">
        <v>1800</v>
      </c>
      <c r="D45" s="8" t="s">
        <v>15</v>
      </c>
      <c r="E45" s="10">
        <f t="shared" si="9"/>
        <v>2191</v>
      </c>
      <c r="F45" s="11">
        <f t="shared" si="10"/>
        <v>312</v>
      </c>
      <c r="G45" s="12">
        <f t="shared" si="11"/>
        <v>6</v>
      </c>
      <c r="H45" s="14" t="str">
        <f t="shared" si="8"/>
        <v>You will receive a CT chest/abdomen/pelvis - helical in this study.  This procedure uses x-rays exposing you to a small amount of radiation.  The amount of radiation dose that you will receive from this procedure is about the same amount that you will receive over a period of approximately 2191 days from natural background radiation</v>
      </c>
    </row>
    <row r="46" spans="1:8" ht="67.5">
      <c r="A46" s="8" t="s">
        <v>56</v>
      </c>
      <c r="B46" s="6">
        <v>1.2</v>
      </c>
      <c r="C46" s="7">
        <v>120</v>
      </c>
      <c r="D46" s="8" t="s">
        <v>15</v>
      </c>
      <c r="E46" s="10">
        <f t="shared" si="9"/>
        <v>147</v>
      </c>
      <c r="F46" s="11">
        <f t="shared" si="10"/>
        <v>20.8</v>
      </c>
      <c r="G46" s="12">
        <f t="shared" si="11"/>
        <v>0.4</v>
      </c>
      <c r="H46" s="14" t="str">
        <f t="shared" si="8"/>
        <v>You will receive a CT skull - axial in this study.  This procedure uses x-rays exposing you to a small amount of radiation.  The amount of radiation dose that you will receive from this procedure is about the same amount that you will receive over a period of approximately 147 days from natural background radiation</v>
      </c>
    </row>
    <row r="47" spans="1:8" ht="67.5">
      <c r="A47" s="8" t="s">
        <v>57</v>
      </c>
      <c r="B47" s="6">
        <v>1.1</v>
      </c>
      <c r="C47" s="7">
        <v>110</v>
      </c>
      <c r="D47" s="8" t="s">
        <v>15</v>
      </c>
      <c r="E47" s="10">
        <f t="shared" si="9"/>
        <v>134</v>
      </c>
      <c r="F47" s="11">
        <f t="shared" si="10"/>
        <v>19.066666666666666</v>
      </c>
      <c r="G47" s="12">
        <f t="shared" si="11"/>
        <v>0.36666666666666664</v>
      </c>
      <c r="H47" s="14" t="str">
        <f t="shared" si="8"/>
        <v>You will receive a CT skull - helical in this study.  This procedure uses x-rays exposing you to a small amount of radiation.  The amount of radiation dose that you will receive from this procedure is about the same amount that you will receive over a period of approximately 134 days from natural background radiation</v>
      </c>
    </row>
    <row r="48" spans="1:8" ht="67.5">
      <c r="A48" s="8" t="s">
        <v>58</v>
      </c>
      <c r="B48" s="6">
        <v>10.5</v>
      </c>
      <c r="C48" s="7">
        <v>1050</v>
      </c>
      <c r="D48" s="8" t="s">
        <v>15</v>
      </c>
      <c r="E48" s="10">
        <f t="shared" si="9"/>
        <v>1278</v>
      </c>
      <c r="F48" s="11">
        <f t="shared" si="10"/>
        <v>182</v>
      </c>
      <c r="G48" s="12">
        <f t="shared" si="11"/>
        <v>3.5</v>
      </c>
      <c r="H48" s="14" t="str">
        <f t="shared" si="8"/>
        <v>You will receive a CT kidney - axial in this study.  This procedure uses x-rays exposing you to a small amount of radiation.  The amount of radiation dose that you will receive from this procedure is about the same amount that you will receive over a period of approximately 1278 days from natural background radiation</v>
      </c>
    </row>
    <row r="49" spans="1:8" ht="67.5">
      <c r="A49" s="8" t="s">
        <v>59</v>
      </c>
      <c r="B49" s="6">
        <v>8.8</v>
      </c>
      <c r="C49" s="7">
        <v>880</v>
      </c>
      <c r="D49" s="8" t="s">
        <v>15</v>
      </c>
      <c r="E49" s="10">
        <f t="shared" si="9"/>
        <v>1071</v>
      </c>
      <c r="F49" s="11">
        <f t="shared" si="10"/>
        <v>152.53333333333333</v>
      </c>
      <c r="G49" s="12">
        <f t="shared" si="11"/>
        <v>2.933333333333333</v>
      </c>
      <c r="H49" s="14" t="str">
        <f t="shared" si="8"/>
        <v>You will receive a CT kidney - helical in this study.  This procedure uses x-rays exposing you to a small amount of radiation.  The amount of radiation dose that you will receive from this procedure is about the same amount that you will receive over a period of approximately 1071 days from natural background radiation</v>
      </c>
    </row>
    <row r="50" spans="1:8" ht="67.5">
      <c r="A50" s="8" t="s">
        <v>60</v>
      </c>
      <c r="B50" s="6">
        <v>9.3</v>
      </c>
      <c r="C50" s="7">
        <v>930</v>
      </c>
      <c r="D50" s="8" t="s">
        <v>15</v>
      </c>
      <c r="E50" s="10">
        <f t="shared" si="9"/>
        <v>1132</v>
      </c>
      <c r="F50" s="11">
        <f t="shared" si="10"/>
        <v>161.20000000000002</v>
      </c>
      <c r="G50" s="12">
        <f t="shared" si="11"/>
        <v>3.1</v>
      </c>
      <c r="H50" s="14" t="str">
        <f t="shared" si="8"/>
        <v>You will receive a CT liver - axial in this study.  This procedure uses x-rays exposing you to a small amount of radiation.  The amount of radiation dose that you will receive from this procedure is about the same amount that you will receive over a period of approximately 1132 days from natural background radiation</v>
      </c>
    </row>
    <row r="51" spans="1:8" ht="67.5">
      <c r="A51" s="8" t="s">
        <v>61</v>
      </c>
      <c r="B51" s="6">
        <v>7.9</v>
      </c>
      <c r="C51" s="7">
        <v>790</v>
      </c>
      <c r="D51" s="8" t="s">
        <v>15</v>
      </c>
      <c r="E51" s="10">
        <f t="shared" si="9"/>
        <v>962</v>
      </c>
      <c r="F51" s="11">
        <f t="shared" si="10"/>
        <v>136.93333333333334</v>
      </c>
      <c r="G51" s="12">
        <f t="shared" si="11"/>
        <v>2.6333333333333333</v>
      </c>
      <c r="H51" s="14" t="str">
        <f t="shared" si="8"/>
        <v>You will receive a CT liver - helical in this study.  This procedure uses x-rays exposing you to a small amount of radiation.  The amount of radiation dose that you will receive from this procedure is about the same amount that you will receive over a period of approximately 962 days from natural background radiation</v>
      </c>
    </row>
    <row r="52" spans="1:8" ht="67.5">
      <c r="A52" s="8" t="s">
        <v>62</v>
      </c>
      <c r="B52" s="6">
        <v>7.6</v>
      </c>
      <c r="C52" s="7">
        <v>760</v>
      </c>
      <c r="D52" s="8" t="s">
        <v>15</v>
      </c>
      <c r="E52" s="10">
        <f t="shared" si="9"/>
        <v>925</v>
      </c>
      <c r="F52" s="11">
        <f t="shared" si="10"/>
        <v>131.73333333333332</v>
      </c>
      <c r="G52" s="12">
        <f t="shared" si="11"/>
        <v>2.533333333333333</v>
      </c>
      <c r="H52" s="14" t="str">
        <f t="shared" si="8"/>
        <v>You will receive a CT pancreas - axial in this study.  This procedure uses x-rays exposing you to a small amount of radiation.  The amount of radiation dose that you will receive from this procedure is about the same amount that you will receive over a period of approximately 925 days from natural background radiation</v>
      </c>
    </row>
    <row r="53" spans="1:8" ht="67.5">
      <c r="A53" s="8" t="s">
        <v>63</v>
      </c>
      <c r="B53" s="6">
        <v>8.9</v>
      </c>
      <c r="C53" s="7">
        <v>890</v>
      </c>
      <c r="D53" s="8" t="s">
        <v>15</v>
      </c>
      <c r="E53" s="10">
        <f t="shared" si="9"/>
        <v>1083</v>
      </c>
      <c r="F53" s="11">
        <f t="shared" si="10"/>
        <v>154.26666666666668</v>
      </c>
      <c r="G53" s="12">
        <f t="shared" si="11"/>
        <v>2.966666666666667</v>
      </c>
      <c r="H53" s="14" t="str">
        <f t="shared" si="8"/>
        <v>You will receive a CT pancreas - helical in this study.  This procedure uses x-rays exposing you to a small amount of radiation.  The amount of radiation dose that you will receive from this procedure is about the same amount that you will receive over a period of approximately 1083 days from natural background radiation</v>
      </c>
    </row>
    <row r="54" spans="1:8" ht="67.5">
      <c r="A54" s="8" t="s">
        <v>64</v>
      </c>
      <c r="B54" s="6">
        <v>3.6</v>
      </c>
      <c r="C54" s="7">
        <v>360</v>
      </c>
      <c r="D54" s="8" t="s">
        <v>15</v>
      </c>
      <c r="E54" s="10">
        <f t="shared" si="9"/>
        <v>439</v>
      </c>
      <c r="F54" s="11">
        <f t="shared" si="10"/>
        <v>62.4</v>
      </c>
      <c r="G54" s="12">
        <f t="shared" si="11"/>
        <v>1.2</v>
      </c>
      <c r="H54" s="14" t="str">
        <f t="shared" si="8"/>
        <v>You will receive a CT neck - axial in this study.  This procedure uses x-rays exposing you to a small amount of radiation.  The amount of radiation dose that you will receive from this procedure is about the same amount that you will receive over a period of approximately 439 days from natural background radiation</v>
      </c>
    </row>
    <row r="55" spans="1:8" ht="67.5">
      <c r="A55" s="8" t="s">
        <v>65</v>
      </c>
      <c r="B55" s="6">
        <v>4.8</v>
      </c>
      <c r="C55" s="7">
        <v>480</v>
      </c>
      <c r="D55" s="8" t="s">
        <v>15</v>
      </c>
      <c r="E55" s="10">
        <f t="shared" si="9"/>
        <v>585</v>
      </c>
      <c r="F55" s="11">
        <f t="shared" si="10"/>
        <v>83.2</v>
      </c>
      <c r="G55" s="12">
        <f t="shared" si="11"/>
        <v>1.6</v>
      </c>
      <c r="H55" s="14" t="str">
        <f t="shared" si="8"/>
        <v>You will receive a CT neck - helical in this study.  This procedure uses x-rays exposing you to a small amount of radiation.  The amount of radiation dose that you will receive from this procedure is about the same amount that you will receive over a period of approximately 585 days from natural background radiation</v>
      </c>
    </row>
    <row r="56" spans="1:8" ht="67.5">
      <c r="A56" s="8" t="s">
        <v>66</v>
      </c>
      <c r="B56" s="6">
        <v>0.3</v>
      </c>
      <c r="C56" s="7">
        <v>30</v>
      </c>
      <c r="D56" s="8" t="s">
        <v>15</v>
      </c>
      <c r="E56" s="10">
        <f t="shared" si="9"/>
        <v>37</v>
      </c>
      <c r="F56" s="11">
        <f t="shared" si="10"/>
        <v>5.2</v>
      </c>
      <c r="G56" s="12">
        <f t="shared" si="11"/>
        <v>0.1</v>
      </c>
      <c r="H56" s="14" t="str">
        <f t="shared" si="8"/>
        <v>You will receive a Bone Mineral Densitometry - axial in this study.  This procedure uses x-rays exposing you to a small amount of radiation.  The amount of radiation dose that you will receive from this procedure is about the same amount that you will receive over a period of approximately 37 days from natural background radiation</v>
      </c>
    </row>
    <row r="57" spans="1:8" ht="67.5">
      <c r="A57" s="8" t="s">
        <v>67</v>
      </c>
      <c r="B57" s="6">
        <v>5.9</v>
      </c>
      <c r="C57" s="7">
        <v>590</v>
      </c>
      <c r="D57" s="8" t="s">
        <v>15</v>
      </c>
      <c r="E57" s="10">
        <f t="shared" si="9"/>
        <v>718</v>
      </c>
      <c r="F57" s="11">
        <f t="shared" si="10"/>
        <v>102.26666666666667</v>
      </c>
      <c r="G57" s="12">
        <f t="shared" si="11"/>
        <v>1.9666666666666666</v>
      </c>
      <c r="H57" s="14" t="str">
        <f t="shared" si="8"/>
        <v>You will receive a Bone Mineral Densitometry - helical in this study.  This procedure uses x-rays exposing you to a small amount of radiation.  The amount of radiation dose that you will receive from this procedure is about the same amount that you will receive over a period of approximately 718 days from natural background radiation</v>
      </c>
    </row>
    <row r="58" spans="1:8" ht="67.5">
      <c r="A58" s="8" t="s">
        <v>68</v>
      </c>
      <c r="B58" s="6">
        <v>7.2</v>
      </c>
      <c r="C58" s="7">
        <v>720</v>
      </c>
      <c r="D58" s="8" t="s">
        <v>15</v>
      </c>
      <c r="E58" s="10">
        <f t="shared" si="9"/>
        <v>877</v>
      </c>
      <c r="F58" s="11">
        <f t="shared" si="10"/>
        <v>124.8</v>
      </c>
      <c r="G58" s="12">
        <f t="shared" si="11"/>
        <v>2.4</v>
      </c>
      <c r="H58" s="14" t="str">
        <f t="shared" si="8"/>
        <v>You will receive a Urology - helical in this study.  This procedure uses x-rays exposing you to a small amount of radiation.  The amount of radiation dose that you will receive from this procedure is about the same amount that you will receive over a period of approximately 877 days from natural background radiation</v>
      </c>
    </row>
    <row r="59" spans="1:8" ht="67.5">
      <c r="A59" s="8" t="s">
        <v>69</v>
      </c>
      <c r="B59" s="6">
        <v>1.5</v>
      </c>
      <c r="C59" s="7">
        <v>150</v>
      </c>
      <c r="D59" s="8" t="s">
        <v>15</v>
      </c>
      <c r="E59" s="10">
        <f t="shared" si="9"/>
        <v>183</v>
      </c>
      <c r="F59" s="11">
        <f t="shared" si="10"/>
        <v>26</v>
      </c>
      <c r="G59" s="12">
        <f t="shared" si="11"/>
        <v>0.5</v>
      </c>
      <c r="H59" s="14" t="str">
        <f t="shared" si="8"/>
        <v>You will receive a CT - High Resolution Chest - axial in this study.  This procedure uses x-rays exposing you to a small amount of radiation.  The amount of radiation dose that you will receive from this procedure is about the same amount that you will receive over a period of approximately 183 days from natural background radiation</v>
      </c>
    </row>
    <row r="60" spans="1:8" ht="67.5">
      <c r="A60" s="6" t="s">
        <v>21</v>
      </c>
      <c r="B60" s="6">
        <f>C60/100</f>
        <v>0.13</v>
      </c>
      <c r="C60" s="7">
        <v>13</v>
      </c>
      <c r="D60" s="8" t="s">
        <v>14</v>
      </c>
      <c r="E60" s="10">
        <f t="shared" si="9"/>
        <v>16</v>
      </c>
      <c r="F60" s="11">
        <f t="shared" si="10"/>
        <v>2.2533333333333334</v>
      </c>
      <c r="G60" s="12">
        <f t="shared" si="11"/>
        <v>0.043333333333333335</v>
      </c>
      <c r="H60" s="14" t="str">
        <f t="shared" si="8"/>
        <v>You will receive a Mammogram in this study.  This procedure uses x-rays exposing you to a small amount of radiation.  The amount of radiation dose that you will receive from this procedure is about the same amount that you will receive over a period of approximately 16 days from natural background radiation</v>
      </c>
    </row>
    <row r="61" spans="1:8" ht="67.5">
      <c r="A61" s="6" t="s">
        <v>22</v>
      </c>
      <c r="B61" s="6">
        <f>C61/100</f>
        <v>1.8</v>
      </c>
      <c r="C61" s="7">
        <v>180</v>
      </c>
      <c r="D61" s="8" t="s">
        <v>14</v>
      </c>
      <c r="E61" s="10">
        <f t="shared" si="9"/>
        <v>220</v>
      </c>
      <c r="F61" s="11">
        <f t="shared" si="10"/>
        <v>31.2</v>
      </c>
      <c r="G61" s="12">
        <f t="shared" si="11"/>
        <v>0.6</v>
      </c>
      <c r="H61" s="14" t="str">
        <f t="shared" si="8"/>
        <v>You will receive a Lumbar spine series in this study.  This procedure uses x-rays exposing you to a small amount of radiation.  The amount of radiation dose that you will receive from this procedure is about the same amount that you will receive over a period of approximately 220 days from natural background radiation</v>
      </c>
    </row>
    <row r="62" spans="1:8" ht="67.5">
      <c r="A62" s="6" t="s">
        <v>23</v>
      </c>
      <c r="B62" s="6">
        <f>C62/100</f>
        <v>1.4</v>
      </c>
      <c r="C62" s="7">
        <v>140</v>
      </c>
      <c r="D62" s="8" t="s">
        <v>14</v>
      </c>
      <c r="E62" s="10">
        <f t="shared" si="9"/>
        <v>171</v>
      </c>
      <c r="F62" s="11">
        <f t="shared" si="10"/>
        <v>24.266666666666666</v>
      </c>
      <c r="G62" s="12">
        <f t="shared" si="11"/>
        <v>0.4666666666666667</v>
      </c>
      <c r="H62" s="14" t="str">
        <f t="shared" si="8"/>
        <v>You will receive a Thoracic spine series in this study.  This procedure uses x-rays exposing you to a small amount of radiation.  The amount of radiation dose that you will receive from this procedure is about the same amount that you will receive over a period of approximately 171 days from natural background radiation</v>
      </c>
    </row>
    <row r="63" spans="1:8" ht="67.5">
      <c r="A63" s="6" t="s">
        <v>24</v>
      </c>
      <c r="B63" s="6">
        <f>C63/100</f>
        <v>0.27</v>
      </c>
      <c r="C63" s="7">
        <v>27</v>
      </c>
      <c r="D63" s="8" t="s">
        <v>14</v>
      </c>
      <c r="E63" s="10">
        <f t="shared" si="9"/>
        <v>33</v>
      </c>
      <c r="F63" s="11">
        <f t="shared" si="10"/>
        <v>4.68</v>
      </c>
      <c r="G63" s="12">
        <f t="shared" si="11"/>
        <v>0.09</v>
      </c>
      <c r="H63" s="14" t="str">
        <f t="shared" si="8"/>
        <v>You will receive a Cervical spine series in this study.  This procedure uses x-rays exposing you to a small amount of radiation.  The amount of radiation dose that you will receive from this procedure is about the same amount that you will receive over a period of approximately 33 days from natural background radiation</v>
      </c>
    </row>
    <row r="64" spans="1:5" ht="12.75">
      <c r="A64" s="1"/>
      <c r="B64" s="1"/>
      <c r="E64" s="5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</sheetData>
  <sheetProtection/>
  <printOptions/>
  <pageMargins left="0.75" right="0.75" top="1" bottom="1" header="0.5" footer="0.5"/>
  <pageSetup fitToHeight="1" fitToWidth="1" horizontalDpi="300" verticalDpi="300" orientation="landscape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Anglin</dc:creator>
  <cp:keywords/>
  <dc:description/>
  <cp:lastModifiedBy>stabinmg</cp:lastModifiedBy>
  <cp:lastPrinted>2001-06-07T21:32:40Z</cp:lastPrinted>
  <dcterms:created xsi:type="dcterms:W3CDTF">2000-02-24T14:43:56Z</dcterms:created>
  <dcterms:modified xsi:type="dcterms:W3CDTF">2007-10-31T11:23:23Z</dcterms:modified>
  <cp:category/>
  <cp:version/>
  <cp:contentType/>
  <cp:contentStatus/>
</cp:coreProperties>
</file>